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Current Documents\Human Resources\Payroll and Supporting Docs\"/>
    </mc:Choice>
  </mc:AlternateContent>
  <bookViews>
    <workbookView xWindow="0" yWindow="0" windowWidth="28800" windowHeight="12300" activeTab="5"/>
  </bookViews>
  <sheets>
    <sheet name="Instructions" sheetId="1" r:id="rId1"/>
    <sheet name="Health Insurance" sheetId="2" r:id="rId2"/>
    <sheet name="TRS" sheetId="3" r:id="rId3"/>
    <sheet name="IRS" sheetId="4" r:id="rId4"/>
    <sheet name="Child Support" sheetId="5" r:id="rId5"/>
    <sheet name="Bank Transfers"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6" l="1"/>
  <c r="C17" i="6"/>
  <c r="C14" i="6"/>
  <c r="C12" i="6"/>
  <c r="C11" i="6"/>
  <c r="C8" i="6"/>
  <c r="D13" i="5"/>
  <c r="D19" i="4"/>
  <c r="E14" i="4"/>
  <c r="B14" i="4"/>
  <c r="D20" i="3"/>
  <c r="D9" i="3"/>
  <c r="D13" i="2"/>
</calcChain>
</file>

<file path=xl/sharedStrings.xml><?xml version="1.0" encoding="utf-8"?>
<sst xmlns="http://schemas.openxmlformats.org/spreadsheetml/2006/main" count="136" uniqueCount="114">
  <si>
    <t>WIRE TRANSFERS &amp; TRANSFER TRANSACTIONS</t>
  </si>
  <si>
    <t>This sheet will assist you with Health Insurance, TRS, IRS and Child Support transfer transactions</t>
  </si>
  <si>
    <t>as well as providing totals to transfer to Payroll Clearing accounts at the bank if your district</t>
  </si>
  <si>
    <t xml:space="preserve">utilizes them. </t>
  </si>
  <si>
    <t xml:space="preserve">The tabs at the bottom of this worksheet are labeled so you can easily enter data on the appropriate </t>
  </si>
  <si>
    <t>tab.  On each tab, we have color coded the cells that you will need to modify or add data to.</t>
  </si>
  <si>
    <t xml:space="preserve">Green cells denote codes or Check Numbers assigned to each transaction.  We have pre-populated </t>
  </si>
  <si>
    <t xml:space="preserve">Yellow cells denote cells that require your input and may change each month.  Please enter data </t>
  </si>
  <si>
    <t xml:space="preserve">are required to make the spreadsheet work properly.  </t>
  </si>
  <si>
    <t>HEALTH INSURANCE TRANSFER</t>
  </si>
  <si>
    <t>Account Code</t>
  </si>
  <si>
    <t>Deduction Code</t>
  </si>
  <si>
    <t>Insurance Description</t>
  </si>
  <si>
    <t>Bill Amount</t>
  </si>
  <si>
    <t>ActiveCare 2</t>
  </si>
  <si>
    <t>ActiveCare Select</t>
  </si>
  <si>
    <t>ActiveCare 1HD</t>
  </si>
  <si>
    <t>First Care</t>
  </si>
  <si>
    <t>PAYROLL MONTH:</t>
  </si>
  <si>
    <t>Total Bill</t>
  </si>
  <si>
    <t>Ck#  AC 09</t>
  </si>
  <si>
    <t>Instructions:  Sample account codes, deduction codes and check numbers have been entered.  Enter your district's codes to personalize the spreadsheet.  Save those changes.  Each month, enter amounts from the Active Care Bill for each insurance type.  Total will automatically compute and should match your bill.  Send this amount by TexNet, then enter a Transfer Transaction in TxEIS to book the wire transfer.</t>
  </si>
  <si>
    <t>Peach cells denote totals.</t>
  </si>
  <si>
    <t>TRS DEPOSIT TRANSFER</t>
  </si>
  <si>
    <t>Report</t>
  </si>
  <si>
    <t>Contribution Description</t>
  </si>
  <si>
    <t xml:space="preserve"> Amount</t>
  </si>
  <si>
    <t>TRS RP10</t>
  </si>
  <si>
    <t>MEMBER CONTRIBUTION</t>
  </si>
  <si>
    <t>INSURANCE</t>
  </si>
  <si>
    <t>TOTAL</t>
  </si>
  <si>
    <t>TRS 3</t>
  </si>
  <si>
    <t>TRS 373</t>
  </si>
  <si>
    <t>TRS 489</t>
  </si>
  <si>
    <t>HRS 9865</t>
  </si>
  <si>
    <t>HRS 9870</t>
  </si>
  <si>
    <t>HRS 9875</t>
  </si>
  <si>
    <t>HRS 4500</t>
  </si>
  <si>
    <t>FEDERAL GRANT DEPOSIT</t>
  </si>
  <si>
    <t>STAT MIN DISTRICT CONTRIBUTION</t>
  </si>
  <si>
    <t>FEDERAL TRS CARE DEPOSIT</t>
  </si>
  <si>
    <t>EMPLOYER TRS CARE CONTRIBUTION</t>
  </si>
  <si>
    <t>PAYMENTS FOR NEW MEMBERS</t>
  </si>
  <si>
    <t>PENSION SURCHARGE FOR RETIREES</t>
  </si>
  <si>
    <t>RETIREE TRS CARE SURCHARGE</t>
  </si>
  <si>
    <t>Ck#  TRS 09</t>
  </si>
  <si>
    <t>Total TRS Contributions</t>
  </si>
  <si>
    <t>Instructions:  Sample account codes and check numbers have been entered.  Enter your district's codes to personalize the spreadsheet.  Save those changes.  Each month, enter amounts from the report referenced in column B.  Total will automatically compute.  Send this amount by TexNet, then enter a Transfer Transaction in TxEIS to book the wire transfer.</t>
  </si>
  <si>
    <t>IRS PAYMENT TO EFTPS &amp; TRANSFER TRANSACTION</t>
  </si>
  <si>
    <t>EFTPS Amounts from 941</t>
  </si>
  <si>
    <t>Transfer Transaction in TxEIS from Payroll General Journal</t>
  </si>
  <si>
    <t>Total Income Tax Withheld</t>
  </si>
  <si>
    <t>Emp FICA Tax + Empl FICA Tax</t>
  </si>
  <si>
    <t>Emp FICA + Medicare</t>
  </si>
  <si>
    <t>Medicare Tax (Double amount on the 941 report)</t>
  </si>
  <si>
    <t>Empl FICA + Medicare</t>
  </si>
  <si>
    <t>Grand Total</t>
  </si>
  <si>
    <t>CK# IRS 09</t>
  </si>
  <si>
    <t>NOTE: DO NOT PROCEED IF OUT OF BALANCE.</t>
  </si>
  <si>
    <t>Instructions:  Sample account codes and check numbers have been entered.  Enter your district's codes to personalize the spreadsheet.  Save those changes.  Each month, enter amounts from the 941 Report in TxEIS into column B.  In Column E, enter the amounts from the Payroll General Journal.  Totals will automatically compute and should balance.  (Contact the ESC if you receive an Out of Balance Message.)  Send this amount by TexNet, then enter a Transfer Transaction in TxEIS to book the wire transfer.</t>
  </si>
  <si>
    <t>CHILD SUPPORT TRANSFER</t>
  </si>
  <si>
    <t>Employee 1</t>
  </si>
  <si>
    <t>Employee 2</t>
  </si>
  <si>
    <t>Employee 3</t>
  </si>
  <si>
    <t>Employee 4</t>
  </si>
  <si>
    <t>Ck#  CS 09</t>
  </si>
  <si>
    <t>Due Date</t>
  </si>
  <si>
    <t>Description</t>
  </si>
  <si>
    <t>Transfer Amount</t>
  </si>
  <si>
    <t>10th</t>
  </si>
  <si>
    <t>Active Care Bill</t>
  </si>
  <si>
    <t>*Total amount on bill (Auto populates from Health Ins tab)</t>
  </si>
  <si>
    <t>Date EFT sent</t>
  </si>
  <si>
    <t>Payroll Amount</t>
  </si>
  <si>
    <t>Enter 'Due To Total' on Fund Transfer Summary page of Payroll General Journal</t>
  </si>
  <si>
    <t>Less Active Care</t>
  </si>
  <si>
    <t>*Active Care Amount from above</t>
  </si>
  <si>
    <t>Send to Payroll Clearing</t>
  </si>
  <si>
    <t>*Total Cash Transfer for Payroll</t>
  </si>
  <si>
    <t>end of month</t>
  </si>
  <si>
    <t>TRS Texnet</t>
  </si>
  <si>
    <t>*TRS 373 - Statutory Minimum Contribution (Auto populates from TRS tab)</t>
  </si>
  <si>
    <t>TRS 3 - Enter Child Nutrition amount only 2155-01</t>
  </si>
  <si>
    <t>TRS 489 - Enter Child Nutrition amount only 2155-03</t>
  </si>
  <si>
    <t>*TRS Non-OASDI Contribution (Auto populates from TRS tab)</t>
  </si>
  <si>
    <t>*Total Cash Transfer for TRS/TexNet</t>
  </si>
  <si>
    <t>* Amount will auto-populate</t>
  </si>
  <si>
    <t>CASH TRANSFERS TO PAYROLL CLEARING ACCOUNT</t>
  </si>
  <si>
    <t>Notes</t>
  </si>
  <si>
    <t>them with samples, but you will want to change those to represent the number you currently use.</t>
  </si>
  <si>
    <t>in colored  cells only.  The other cells should remain the same as some contain formulas that</t>
  </si>
  <si>
    <t>Instructions:  Sample account codes, deduction codes and check numbers have been entered.  Enter your district's codes to personalize the spreadsheet.  Save those changes.  Each month, enter amounts of the child support dueinto column D.  If you use different deduction codes for each employee, note the employee in column C.   Total will automatically compute.  Send this amount through ExpertPay, then enter a Transfer Transaction in TxEIS to book the wire transfer.</t>
  </si>
  <si>
    <t>X63-00-2153-00-020-X00000</t>
  </si>
  <si>
    <t>X63-00-2153-00-022-X00000</t>
  </si>
  <si>
    <t>X63-00-2153-00-021-X00000</t>
  </si>
  <si>
    <t>X63-00-2153-00-023-X00000</t>
  </si>
  <si>
    <t>X63-00-2155-00-000-X00000</t>
  </si>
  <si>
    <t>X63-00-2155-01-000-X00000</t>
  </si>
  <si>
    <t>X63-00-2155-02-000-X00000</t>
  </si>
  <si>
    <t>X63-00-2155-03-000-X00000</t>
  </si>
  <si>
    <t>X63-00-2155-04-000-X00000</t>
  </si>
  <si>
    <t>X63-00-2155-05-000-X00000</t>
  </si>
  <si>
    <t>X63-00-2155-06-000-X00000</t>
  </si>
  <si>
    <t>X63-00-2155-07-000-X00000</t>
  </si>
  <si>
    <t>X63-00-2155-08-000-X00000</t>
  </si>
  <si>
    <t>PUBLIC EDUCATION EMPLOYER CONTRIB</t>
  </si>
  <si>
    <t>X63-00-2151-00-000-X00000</t>
  </si>
  <si>
    <t>X63-00-2152-01-000-X00000</t>
  </si>
  <si>
    <t>X63-00-2152-02-000-X00000</t>
  </si>
  <si>
    <t>X63-00-2159-00-061-X00000</t>
  </si>
  <si>
    <t>X63-00-2159-00-062-X00000</t>
  </si>
  <si>
    <t>X63-00-2159-00-063-X00000</t>
  </si>
  <si>
    <t>X63-00-2159-00-064-X00000</t>
  </si>
  <si>
    <t>Instructions:  The sheet should only be used by districts with a Payroll Clearing account at the bank.  Most of the amounts on this page are automatically populated from previous sheets.  The only cells you should populate are those highlighted in yellow.  Notes on where to obtain the amounts are found to the right of each cell.  You should make 3 transfers each month.  One for the TRS Active Care bill, one for Payroll, and one for the TRS Deposit.  The amounts for each of those transfers are highlighted in peach.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</si>
</sst>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000"/>
    <numFmt numFmtId="165" formatCode="&quot;$&quot;#,##0.00"/>
  </numFmts>
  <fonts count="20"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24"/>
      <color theme="1"/>
      <name val="Calibri"/>
      <family val="2"/>
      <scheme val="minor"/>
    </font>
    <font>
      <b/>
      <sz val="12"/>
      <color theme="1"/>
      <name val="Calibri"/>
      <family val="2"/>
      <scheme val="minor"/>
    </font>
    <font>
      <sz val="10"/>
      <color theme="1"/>
      <name val="Calibri"/>
      <family val="2"/>
      <scheme val="minor"/>
    </font>
    <font>
      <b/>
      <sz val="19.8"/>
      <color theme="1"/>
      <name val="Calibri"/>
      <family val="2"/>
      <scheme val="minor"/>
    </font>
    <font>
      <b/>
      <sz val="12.1"/>
      <color theme="1"/>
      <name val="Calibri"/>
      <family val="2"/>
      <scheme val="minor"/>
    </font>
    <font>
      <b/>
      <sz val="15.4"/>
      <color theme="1"/>
      <name val="Calibri"/>
      <family val="2"/>
      <scheme val="minor"/>
    </font>
    <font>
      <sz val="12.1"/>
      <color theme="1"/>
      <name val="Calibri"/>
      <family val="2"/>
      <scheme val="minor"/>
    </font>
    <font>
      <sz val="20"/>
      <color theme="1"/>
      <name val="Calibri"/>
      <family val="2"/>
      <scheme val="minor"/>
    </font>
    <font>
      <sz val="22"/>
      <color theme="1"/>
      <name val="Calibri"/>
      <family val="2"/>
      <scheme val="minor"/>
    </font>
    <font>
      <b/>
      <sz val="10"/>
      <color theme="1"/>
      <name val="Calibri"/>
      <family val="2"/>
      <scheme val="minor"/>
    </font>
    <font>
      <b/>
      <sz val="10"/>
      <color rgb="FF00B050"/>
      <name val="Calibri"/>
      <family val="2"/>
      <scheme val="minor"/>
    </font>
    <font>
      <b/>
      <sz val="10"/>
      <color rgb="FFFF0000"/>
      <name val="Calibri"/>
      <family val="2"/>
      <scheme val="minor"/>
    </font>
    <font>
      <sz val="14"/>
      <color rgb="FF7030A0"/>
      <name val="Calibri"/>
      <family val="2"/>
      <scheme val="minor"/>
    </font>
    <font>
      <b/>
      <sz val="10"/>
      <color rgb="FF1F497D"/>
      <name val="Calibri"/>
      <family val="2"/>
      <scheme val="minor"/>
    </font>
    <font>
      <b/>
      <i/>
      <sz val="10"/>
      <color rgb="FFFF000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4F81BD"/>
      </bottom>
      <diagonal/>
    </border>
    <border>
      <left style="medium">
        <color rgb="FFCCCCCC"/>
      </left>
      <right style="medium">
        <color rgb="FFCCCCCC"/>
      </right>
      <top style="medium">
        <color rgb="FFCCCCCC"/>
      </top>
      <bottom style="medium">
        <color rgb="FF4F81BD"/>
      </bottom>
      <diagonal/>
    </border>
    <border>
      <left style="medium">
        <color rgb="FF000000"/>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double">
        <color rgb="FF4F81BD"/>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s>
  <cellStyleXfs count="1">
    <xf numFmtId="0" fontId="0" fillId="0" borderId="0"/>
  </cellStyleXfs>
  <cellXfs count="110">
    <xf numFmtId="0" fontId="0" fillId="0" borderId="0" xfId="0"/>
    <xf numFmtId="0" fontId="2" fillId="0" borderId="0" xfId="0" applyFont="1"/>
    <xf numFmtId="0" fontId="4" fillId="0" borderId="0" xfId="0" applyFont="1"/>
    <xf numFmtId="0" fontId="0" fillId="0" borderId="0" xfId="0" applyAlignment="1">
      <alignment horizontal="center"/>
    </xf>
    <xf numFmtId="0" fontId="1" fillId="2" borderId="1" xfId="0" applyFont="1" applyFill="1" applyBorder="1"/>
    <xf numFmtId="0" fontId="1" fillId="0" borderId="1" xfId="0" applyFont="1" applyBorder="1" applyAlignment="1">
      <alignment horizontal="center"/>
    </xf>
    <xf numFmtId="0" fontId="0" fillId="0" borderId="0" xfId="0" applyFont="1"/>
    <xf numFmtId="0" fontId="7" fillId="0" borderId="7" xfId="0" applyFont="1" applyBorder="1" applyAlignment="1">
      <alignment wrapText="1"/>
    </xf>
    <xf numFmtId="0" fontId="7" fillId="0" borderId="3" xfId="0" applyFont="1" applyBorder="1" applyAlignment="1">
      <alignment wrapText="1"/>
    </xf>
    <xf numFmtId="0" fontId="7" fillId="0" borderId="9" xfId="0" applyFont="1" applyBorder="1" applyAlignment="1">
      <alignment wrapText="1"/>
    </xf>
    <xf numFmtId="0" fontId="7" fillId="0" borderId="8" xfId="0" applyFont="1" applyBorder="1" applyAlignment="1">
      <alignment wrapText="1"/>
    </xf>
    <xf numFmtId="0" fontId="7" fillId="0" borderId="10" xfId="0" applyFont="1" applyBorder="1" applyAlignment="1">
      <alignment wrapText="1"/>
    </xf>
    <xf numFmtId="0" fontId="7" fillId="0" borderId="11" xfId="0" applyFont="1" applyBorder="1" applyAlignment="1">
      <alignment wrapText="1"/>
    </xf>
    <xf numFmtId="0" fontId="10" fillId="0" borderId="3" xfId="0" applyFont="1" applyBorder="1"/>
    <xf numFmtId="0" fontId="11" fillId="0" borderId="3" xfId="0" applyFont="1" applyBorder="1"/>
    <xf numFmtId="0" fontId="7" fillId="0" borderId="15" xfId="0" applyFont="1" applyBorder="1" applyAlignment="1">
      <alignment wrapText="1"/>
    </xf>
    <xf numFmtId="165" fontId="7" fillId="0" borderId="7" xfId="0" applyNumberFormat="1" applyFont="1" applyBorder="1" applyAlignment="1">
      <alignment wrapText="1"/>
    </xf>
    <xf numFmtId="0" fontId="7" fillId="0" borderId="0" xfId="0" applyFont="1"/>
    <xf numFmtId="0" fontId="7" fillId="4" borderId="0" xfId="0" applyFont="1" applyFill="1"/>
    <xf numFmtId="0" fontId="3" fillId="0" borderId="0" xfId="0" applyFont="1"/>
    <xf numFmtId="0" fontId="0" fillId="2" borderId="1" xfId="0" applyFont="1" applyFill="1" applyBorder="1"/>
    <xf numFmtId="164" fontId="0" fillId="2" borderId="1" xfId="0" applyNumberFormat="1" applyFont="1" applyFill="1" applyBorder="1" applyAlignment="1">
      <alignment horizontal="center"/>
    </xf>
    <xf numFmtId="165" fontId="0" fillId="3" borderId="1" xfId="0" applyNumberFormat="1" applyFont="1" applyFill="1" applyBorder="1"/>
    <xf numFmtId="164" fontId="0" fillId="0" borderId="0" xfId="0" applyNumberFormat="1" applyFont="1" applyAlignment="1">
      <alignment horizontal="center"/>
    </xf>
    <xf numFmtId="0" fontId="0" fillId="0" borderId="0" xfId="0" applyFont="1" applyAlignment="1">
      <alignment horizontal="center"/>
    </xf>
    <xf numFmtId="165" fontId="0" fillId="0" borderId="0" xfId="0" applyNumberFormat="1" applyFont="1"/>
    <xf numFmtId="0" fontId="1" fillId="0" borderId="0" xfId="0" applyFont="1" applyAlignment="1">
      <alignment horizontal="center"/>
    </xf>
    <xf numFmtId="165" fontId="1" fillId="4" borderId="0" xfId="0" applyNumberFormat="1" applyFont="1" applyFill="1"/>
    <xf numFmtId="0" fontId="6" fillId="0" borderId="1" xfId="0" applyFont="1" applyBorder="1" applyAlignment="1">
      <alignment horizontal="center"/>
    </xf>
    <xf numFmtId="0" fontId="2" fillId="2" borderId="1" xfId="0" applyFont="1" applyFill="1" applyBorder="1"/>
    <xf numFmtId="164" fontId="2" fillId="2" borderId="1" xfId="0" applyNumberFormat="1" applyFont="1" applyFill="1" applyBorder="1" applyAlignment="1">
      <alignment horizontal="center"/>
    </xf>
    <xf numFmtId="0" fontId="2" fillId="0" borderId="1" xfId="0" applyFont="1" applyBorder="1" applyAlignment="1">
      <alignment horizontal="center"/>
    </xf>
    <xf numFmtId="165" fontId="2" fillId="3" borderId="1" xfId="0" applyNumberFormat="1" applyFont="1" applyFill="1" applyBorder="1"/>
    <xf numFmtId="164" fontId="2" fillId="0" borderId="0" xfId="0" applyNumberFormat="1" applyFont="1" applyAlignment="1">
      <alignment horizontal="center"/>
    </xf>
    <xf numFmtId="0" fontId="2" fillId="0" borderId="0" xfId="0" applyFont="1" applyAlignment="1">
      <alignment horizontal="center"/>
    </xf>
    <xf numFmtId="165" fontId="2" fillId="0" borderId="0" xfId="0" applyNumberFormat="1" applyFont="1"/>
    <xf numFmtId="0" fontId="6" fillId="2" borderId="1" xfId="0" applyFont="1" applyFill="1" applyBorder="1"/>
    <xf numFmtId="0" fontId="6" fillId="0" borderId="0" xfId="0" applyFont="1" applyAlignment="1">
      <alignment horizontal="center"/>
    </xf>
    <xf numFmtId="165" fontId="6" fillId="4" borderId="0" xfId="0" applyNumberFormat="1" applyFont="1" applyFill="1"/>
    <xf numFmtId="0" fontId="7" fillId="0" borderId="0" xfId="0" applyFont="1" applyAlignment="1">
      <alignment horizontal="center"/>
    </xf>
    <xf numFmtId="0" fontId="14" fillId="0" borderId="1" xfId="0" applyFont="1" applyBorder="1" applyAlignment="1">
      <alignment horizontal="center"/>
    </xf>
    <xf numFmtId="0" fontId="7" fillId="0" borderId="1" xfId="0" applyFont="1" applyBorder="1" applyAlignment="1">
      <alignment horizontal="center"/>
    </xf>
    <xf numFmtId="0" fontId="7" fillId="3" borderId="1" xfId="0" applyFont="1" applyFill="1" applyBorder="1" applyAlignment="1">
      <alignment horizontal="center"/>
    </xf>
    <xf numFmtId="0" fontId="14" fillId="2" borderId="1" xfId="0" applyFont="1" applyFill="1" applyBorder="1"/>
    <xf numFmtId="0" fontId="14" fillId="4" borderId="1" xfId="0" applyFont="1" applyFill="1" applyBorder="1" applyAlignment="1">
      <alignment horizontal="center"/>
    </xf>
    <xf numFmtId="0" fontId="14" fillId="5" borderId="2" xfId="0" applyFont="1" applyFill="1" applyBorder="1"/>
    <xf numFmtId="0" fontId="7" fillId="0" borderId="2" xfId="0" applyFont="1" applyBorder="1" applyAlignment="1">
      <alignment horizontal="center"/>
    </xf>
    <xf numFmtId="0" fontId="14" fillId="0" borderId="2" xfId="0" applyFont="1" applyBorder="1" applyAlignment="1">
      <alignment horizontal="center"/>
    </xf>
    <xf numFmtId="0" fontId="14" fillId="5" borderId="2" xfId="0" applyFont="1" applyFill="1" applyBorder="1" applyAlignment="1">
      <alignment horizontal="center"/>
    </xf>
    <xf numFmtId="49" fontId="7" fillId="5" borderId="1" xfId="0" applyNumberFormat="1" applyFont="1" applyFill="1" applyBorder="1" applyAlignment="1">
      <alignment horizontal="center"/>
    </xf>
    <xf numFmtId="0" fontId="14" fillId="0" borderId="0" xfId="0" applyFont="1" applyAlignment="1">
      <alignment horizontal="center"/>
    </xf>
    <xf numFmtId="165" fontId="7" fillId="3" borderId="1" xfId="0" applyNumberFormat="1" applyFont="1" applyFill="1" applyBorder="1" applyAlignment="1">
      <alignment horizontal="center"/>
    </xf>
    <xf numFmtId="165" fontId="14" fillId="4" borderId="0" xfId="0" applyNumberFormat="1" applyFont="1" applyFill="1" applyAlignment="1">
      <alignment horizontal="center"/>
    </xf>
    <xf numFmtId="0" fontId="15" fillId="0" borderId="8" xfId="0" applyFont="1" applyBorder="1" applyAlignment="1">
      <alignment horizontal="left"/>
    </xf>
    <xf numFmtId="0" fontId="15" fillId="0" borderId="3" xfId="0" applyFont="1" applyBorder="1"/>
    <xf numFmtId="0" fontId="14" fillId="0" borderId="8" xfId="0" applyFont="1" applyBorder="1"/>
    <xf numFmtId="8" fontId="14" fillId="3" borderId="9" xfId="0" applyNumberFormat="1" applyFont="1" applyFill="1" applyBorder="1" applyAlignment="1">
      <alignment horizontal="right"/>
    </xf>
    <xf numFmtId="0" fontId="14" fillId="0" borderId="3" xfId="0" applyFont="1" applyBorder="1"/>
    <xf numFmtId="8" fontId="14" fillId="3" borderId="3" xfId="0" applyNumberFormat="1" applyFont="1" applyFill="1" applyBorder="1" applyAlignment="1">
      <alignment horizontal="right"/>
    </xf>
    <xf numFmtId="0" fontId="14" fillId="2" borderId="3" xfId="0" applyFont="1" applyFill="1" applyBorder="1"/>
    <xf numFmtId="0" fontId="7" fillId="5" borderId="9" xfId="0" applyFont="1" applyFill="1" applyBorder="1" applyAlignment="1">
      <alignment wrapText="1"/>
    </xf>
    <xf numFmtId="0" fontId="7" fillId="5" borderId="3" xfId="0" applyFont="1" applyFill="1" applyBorder="1" applyAlignment="1">
      <alignment wrapText="1"/>
    </xf>
    <xf numFmtId="0" fontId="14" fillId="0" borderId="8" xfId="0" applyFont="1" applyBorder="1" applyAlignment="1">
      <alignment horizontal="left"/>
    </xf>
    <xf numFmtId="0" fontId="14" fillId="2" borderId="3" xfId="0" applyFont="1" applyFill="1" applyBorder="1" applyAlignment="1">
      <alignment horizontal="left"/>
    </xf>
    <xf numFmtId="0" fontId="14" fillId="0" borderId="12" xfId="0" applyFont="1" applyBorder="1"/>
    <xf numFmtId="8" fontId="14" fillId="4" borderId="13" xfId="0" applyNumberFormat="1" applyFont="1" applyFill="1" applyBorder="1" applyAlignment="1">
      <alignment horizontal="right"/>
    </xf>
    <xf numFmtId="0" fontId="14" fillId="0" borderId="7" xfId="0" applyFont="1" applyBorder="1"/>
    <xf numFmtId="0" fontId="7" fillId="0" borderId="14" xfId="0" applyFont="1" applyBorder="1" applyAlignment="1">
      <alignment wrapText="1"/>
    </xf>
    <xf numFmtId="0" fontId="14" fillId="2" borderId="15" xfId="0" applyFont="1" applyFill="1" applyBorder="1"/>
    <xf numFmtId="0" fontId="16" fillId="0" borderId="13" xfId="0" applyFont="1" applyBorder="1"/>
    <xf numFmtId="0" fontId="17" fillId="0" borderId="3" xfId="0" applyFont="1" applyBorder="1"/>
    <xf numFmtId="0" fontId="5" fillId="2" borderId="0" xfId="0" applyFont="1" applyFill="1" applyAlignment="1"/>
    <xf numFmtId="0" fontId="5" fillId="2" borderId="0" xfId="0" applyFont="1" applyFill="1"/>
    <xf numFmtId="0" fontId="0" fillId="2" borderId="1" xfId="0" applyFont="1" applyFill="1" applyBorder="1" applyAlignment="1">
      <alignment horizontal="center"/>
    </xf>
    <xf numFmtId="0" fontId="13" fillId="2" borderId="0" xfId="0" applyFont="1" applyFill="1"/>
    <xf numFmtId="0" fontId="13" fillId="2" borderId="0" xfId="0" applyFont="1" applyFill="1" applyAlignment="1"/>
    <xf numFmtId="0" fontId="18" fillId="0" borderId="11" xfId="0" applyFont="1" applyBorder="1" applyAlignment="1">
      <alignment horizontal="center"/>
    </xf>
    <xf numFmtId="0" fontId="18" fillId="0" borderId="11" xfId="0" applyFont="1" applyBorder="1"/>
    <xf numFmtId="0" fontId="14" fillId="0" borderId="15" xfId="0" applyFont="1" applyBorder="1" applyAlignment="1">
      <alignment horizontal="center"/>
    </xf>
    <xf numFmtId="0" fontId="14" fillId="0" borderId="14" xfId="0" applyFont="1" applyBorder="1"/>
    <xf numFmtId="165" fontId="7" fillId="4" borderId="14" xfId="0" applyNumberFormat="1" applyFont="1" applyFill="1" applyBorder="1" applyAlignment="1">
      <alignment horizontal="center" wrapText="1"/>
    </xf>
    <xf numFmtId="0" fontId="19" fillId="0" borderId="14" xfId="0" applyFont="1" applyBorder="1"/>
    <xf numFmtId="0" fontId="7" fillId="0" borderId="14" xfId="0" applyFont="1" applyBorder="1"/>
    <xf numFmtId="165" fontId="7" fillId="3" borderId="14" xfId="0" applyNumberFormat="1" applyFont="1" applyFill="1" applyBorder="1" applyAlignment="1">
      <alignment horizontal="center"/>
    </xf>
    <xf numFmtId="165" fontId="7" fillId="0" borderId="14" xfId="0" applyNumberFormat="1" applyFont="1" applyBorder="1" applyAlignment="1">
      <alignment horizontal="center"/>
    </xf>
    <xf numFmtId="165" fontId="14" fillId="4" borderId="14" xfId="0" applyNumberFormat="1" applyFont="1" applyFill="1" applyBorder="1" applyAlignment="1">
      <alignment horizontal="center"/>
    </xf>
    <xf numFmtId="0" fontId="7" fillId="0" borderId="15" xfId="0" applyFont="1" applyBorder="1" applyAlignment="1">
      <alignment horizontal="center"/>
    </xf>
    <xf numFmtId="165" fontId="7" fillId="0" borderId="14" xfId="0" applyNumberFormat="1" applyFont="1" applyBorder="1" applyAlignment="1">
      <alignment horizontal="center" wrapText="1"/>
    </xf>
    <xf numFmtId="165" fontId="7" fillId="3" borderId="14" xfId="0" applyNumberFormat="1" applyFont="1" applyFill="1" applyBorder="1" applyAlignment="1">
      <alignment horizontal="center" wrapText="1"/>
    </xf>
    <xf numFmtId="0" fontId="19" fillId="0" borderId="3" xfId="0" applyFont="1" applyBorder="1"/>
    <xf numFmtId="0" fontId="12" fillId="0" borderId="0" xfId="0" applyFont="1" applyAlignment="1">
      <alignment horizontal="center"/>
    </xf>
    <xf numFmtId="0" fontId="7" fillId="0" borderId="0" xfId="0" applyFont="1" applyAlignment="1">
      <alignment horizontal="center"/>
    </xf>
    <xf numFmtId="0" fontId="7" fillId="3" borderId="0" xfId="0" applyFont="1" applyFill="1" applyAlignment="1">
      <alignment horizontal="center"/>
    </xf>
    <xf numFmtId="0" fontId="0" fillId="0" borderId="0" xfId="0" applyAlignment="1">
      <alignment horizontal="center"/>
    </xf>
    <xf numFmtId="0" fontId="7" fillId="2" borderId="0" xfId="0" applyFont="1" applyFill="1" applyAlignment="1">
      <alignment horizontal="center"/>
    </xf>
    <xf numFmtId="0" fontId="0" fillId="2" borderId="0" xfId="0" applyFill="1" applyAlignment="1">
      <alignment horizontal="center"/>
    </xf>
    <xf numFmtId="0" fontId="7" fillId="0" borderId="0" xfId="0" applyFont="1" applyAlignment="1">
      <alignment horizontal="center" wrapText="1"/>
    </xf>
    <xf numFmtId="0" fontId="13" fillId="0" borderId="0" xfId="0" applyFont="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2" borderId="4" xfId="0" applyFont="1" applyFill="1" applyBorder="1" applyAlignment="1">
      <alignment horizontal="left"/>
    </xf>
    <xf numFmtId="0" fontId="8" fillId="2" borderId="5" xfId="0" applyFont="1" applyFill="1" applyBorder="1" applyAlignment="1">
      <alignment horizontal="left"/>
    </xf>
    <xf numFmtId="0" fontId="8" fillId="2" borderId="6" xfId="0" applyFont="1" applyFill="1" applyBorder="1" applyAlignment="1">
      <alignment horizontal="left"/>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7" fillId="0" borderId="5" xfId="0" applyFont="1" applyBorder="1" applyAlignment="1">
      <alignment horizontal="center" wrapText="1"/>
    </xf>
    <xf numFmtId="0" fontId="5" fillId="0" borderId="0" xfId="0" applyFont="1" applyAlignment="1">
      <alignment horizontal="center"/>
    </xf>
    <xf numFmtId="0" fontId="0"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G22" sqref="G22"/>
    </sheetView>
  </sheetViews>
  <sheetFormatPr defaultRowHeight="15" x14ac:dyDescent="0.25"/>
  <cols>
    <col min="9" max="9" width="8.85546875" customWidth="1"/>
    <col min="10" max="10" width="9.140625" hidden="1" customWidth="1"/>
  </cols>
  <sheetData>
    <row r="1" spans="1:10" ht="31.5" customHeight="1" x14ac:dyDescent="0.4">
      <c r="A1" s="90" t="s">
        <v>0</v>
      </c>
      <c r="B1" s="90"/>
      <c r="C1" s="90"/>
      <c r="D1" s="90"/>
      <c r="E1" s="90"/>
      <c r="F1" s="90"/>
      <c r="G1" s="90"/>
      <c r="H1" s="90"/>
      <c r="I1" s="90"/>
      <c r="J1" s="90"/>
    </row>
    <row r="2" spans="1:10" x14ac:dyDescent="0.25">
      <c r="A2" s="93"/>
      <c r="B2" s="93"/>
      <c r="C2" s="93"/>
      <c r="D2" s="93"/>
      <c r="E2" s="93"/>
      <c r="F2" s="93"/>
      <c r="G2" s="93"/>
      <c r="H2" s="93"/>
      <c r="I2" s="93"/>
      <c r="J2" s="93"/>
    </row>
    <row r="3" spans="1:10" x14ac:dyDescent="0.25">
      <c r="A3" s="91" t="s">
        <v>1</v>
      </c>
      <c r="B3" s="91"/>
      <c r="C3" s="91"/>
      <c r="D3" s="91"/>
      <c r="E3" s="91"/>
      <c r="F3" s="91"/>
      <c r="G3" s="91"/>
      <c r="H3" s="91"/>
      <c r="I3" s="91"/>
      <c r="J3" s="91"/>
    </row>
    <row r="4" spans="1:10" x14ac:dyDescent="0.25">
      <c r="A4" s="91" t="s">
        <v>2</v>
      </c>
      <c r="B4" s="91"/>
      <c r="C4" s="91"/>
      <c r="D4" s="91"/>
      <c r="E4" s="91"/>
      <c r="F4" s="91"/>
      <c r="G4" s="91"/>
      <c r="H4" s="91"/>
      <c r="I4" s="91"/>
      <c r="J4" s="91"/>
    </row>
    <row r="5" spans="1:10" x14ac:dyDescent="0.25">
      <c r="A5" s="91" t="s">
        <v>3</v>
      </c>
      <c r="B5" s="91"/>
      <c r="C5" s="91"/>
      <c r="D5" s="91"/>
      <c r="E5" s="91"/>
      <c r="F5" s="91"/>
      <c r="G5" s="91"/>
      <c r="H5" s="91"/>
      <c r="I5" s="91"/>
      <c r="J5" s="91"/>
    </row>
    <row r="6" spans="1:10" x14ac:dyDescent="0.25">
      <c r="A6" s="91"/>
      <c r="B6" s="91"/>
      <c r="C6" s="91"/>
      <c r="D6" s="91"/>
      <c r="E6" s="91"/>
      <c r="F6" s="91"/>
      <c r="G6" s="91"/>
      <c r="H6" s="91"/>
      <c r="I6" s="91"/>
      <c r="J6" s="91"/>
    </row>
    <row r="7" spans="1:10" x14ac:dyDescent="0.25">
      <c r="A7" s="91" t="s">
        <v>4</v>
      </c>
      <c r="B7" s="91"/>
      <c r="C7" s="91"/>
      <c r="D7" s="91"/>
      <c r="E7" s="91"/>
      <c r="F7" s="91"/>
      <c r="G7" s="91"/>
      <c r="H7" s="91"/>
      <c r="I7" s="91"/>
      <c r="J7" s="91"/>
    </row>
    <row r="8" spans="1:10" x14ac:dyDescent="0.25">
      <c r="A8" s="91" t="s">
        <v>5</v>
      </c>
      <c r="B8" s="91"/>
      <c r="C8" s="91"/>
      <c r="D8" s="91"/>
      <c r="E8" s="91"/>
      <c r="F8" s="91"/>
      <c r="G8" s="91"/>
      <c r="H8" s="91"/>
      <c r="I8" s="91"/>
      <c r="J8" s="91"/>
    </row>
    <row r="9" spans="1:10" x14ac:dyDescent="0.25">
      <c r="A9" s="91"/>
      <c r="B9" s="91"/>
      <c r="C9" s="91"/>
      <c r="D9" s="91"/>
      <c r="E9" s="91"/>
      <c r="F9" s="91"/>
      <c r="G9" s="91"/>
      <c r="H9" s="91"/>
      <c r="I9" s="91"/>
      <c r="J9" s="91"/>
    </row>
    <row r="10" spans="1:10" x14ac:dyDescent="0.25">
      <c r="A10" s="94" t="s">
        <v>6</v>
      </c>
      <c r="B10" s="94"/>
      <c r="C10" s="94"/>
      <c r="D10" s="94"/>
      <c r="E10" s="94"/>
      <c r="F10" s="94"/>
      <c r="G10" s="94"/>
      <c r="H10" s="94"/>
      <c r="I10" s="94"/>
      <c r="J10" s="94"/>
    </row>
    <row r="11" spans="1:10" x14ac:dyDescent="0.25">
      <c r="A11" s="94" t="s">
        <v>89</v>
      </c>
      <c r="B11" s="94"/>
      <c r="C11" s="94"/>
      <c r="D11" s="94"/>
      <c r="E11" s="94"/>
      <c r="F11" s="94"/>
      <c r="G11" s="94"/>
      <c r="H11" s="94"/>
      <c r="I11" s="94"/>
      <c r="J11" s="94"/>
    </row>
    <row r="12" spans="1:10" x14ac:dyDescent="0.25">
      <c r="A12" s="91"/>
      <c r="B12" s="91"/>
      <c r="C12" s="91"/>
      <c r="D12" s="91"/>
      <c r="E12" s="91"/>
      <c r="F12" s="91"/>
      <c r="G12" s="91"/>
      <c r="H12" s="91"/>
      <c r="I12" s="91"/>
      <c r="J12" s="91"/>
    </row>
    <row r="13" spans="1:10" x14ac:dyDescent="0.25">
      <c r="A13" s="92" t="s">
        <v>7</v>
      </c>
      <c r="B13" s="92"/>
      <c r="C13" s="92"/>
      <c r="D13" s="92"/>
      <c r="E13" s="92"/>
      <c r="F13" s="92"/>
      <c r="G13" s="92"/>
      <c r="H13" s="92"/>
      <c r="I13" s="92"/>
      <c r="J13" s="92"/>
    </row>
    <row r="14" spans="1:10" x14ac:dyDescent="0.25">
      <c r="A14" s="92" t="s">
        <v>90</v>
      </c>
      <c r="B14" s="92"/>
      <c r="C14" s="92"/>
      <c r="D14" s="92"/>
      <c r="E14" s="92"/>
      <c r="F14" s="92"/>
      <c r="G14" s="92"/>
      <c r="H14" s="92"/>
      <c r="I14" s="92"/>
      <c r="J14" s="92"/>
    </row>
    <row r="15" spans="1:10" x14ac:dyDescent="0.25">
      <c r="A15" s="92" t="s">
        <v>8</v>
      </c>
      <c r="B15" s="92"/>
      <c r="C15" s="92"/>
      <c r="D15" s="92"/>
      <c r="E15" s="92"/>
      <c r="F15" s="92"/>
      <c r="G15" s="92"/>
      <c r="H15" s="92"/>
      <c r="I15" s="92"/>
      <c r="J15" s="92"/>
    </row>
    <row r="16" spans="1:10" x14ac:dyDescent="0.25">
      <c r="A16" s="17"/>
      <c r="B16" s="17"/>
      <c r="C16" s="17"/>
      <c r="D16" s="17"/>
      <c r="E16" s="17"/>
      <c r="F16" s="17"/>
      <c r="G16" s="17"/>
      <c r="H16" s="17"/>
      <c r="I16" s="17"/>
      <c r="J16" s="17"/>
    </row>
    <row r="17" spans="1:10" x14ac:dyDescent="0.25">
      <c r="A17" s="18" t="s">
        <v>22</v>
      </c>
      <c r="B17" s="18"/>
      <c r="C17" s="18"/>
      <c r="D17" s="18"/>
      <c r="E17" s="18"/>
      <c r="F17" s="18"/>
      <c r="G17" s="18"/>
      <c r="H17" s="18"/>
      <c r="I17" s="18"/>
      <c r="J17" s="18"/>
    </row>
  </sheetData>
  <mergeCells count="15">
    <mergeCell ref="A14:J14"/>
    <mergeCell ref="A15:J15"/>
    <mergeCell ref="A2:J2"/>
    <mergeCell ref="A6:J6"/>
    <mergeCell ref="A9:J9"/>
    <mergeCell ref="A12:J12"/>
    <mergeCell ref="A8:J8"/>
    <mergeCell ref="A10:J10"/>
    <mergeCell ref="A11:J11"/>
    <mergeCell ref="A13:J13"/>
    <mergeCell ref="A1:J1"/>
    <mergeCell ref="A3:J3"/>
    <mergeCell ref="A4:J4"/>
    <mergeCell ref="A5:J5"/>
    <mergeCell ref="A7:J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16" sqref="A16"/>
    </sheetView>
  </sheetViews>
  <sheetFormatPr defaultRowHeight="15" x14ac:dyDescent="0.25"/>
  <cols>
    <col min="1" max="1" width="26.85546875" customWidth="1"/>
    <col min="2" max="2" width="17.5703125" style="3" customWidth="1"/>
    <col min="3" max="3" width="24.7109375" style="3" customWidth="1"/>
    <col min="4" max="4" width="18.5703125" customWidth="1"/>
  </cols>
  <sheetData>
    <row r="1" spans="1:4" ht="26.25" x14ac:dyDescent="0.4">
      <c r="A1" s="90" t="s">
        <v>9</v>
      </c>
      <c r="B1" s="90"/>
      <c r="C1" s="90"/>
      <c r="D1" s="90"/>
    </row>
    <row r="2" spans="1:4" ht="18.75" x14ac:dyDescent="0.3">
      <c r="A2" s="19" t="s">
        <v>18</v>
      </c>
      <c r="B2" s="95"/>
      <c r="C2" s="95"/>
      <c r="D2" s="95"/>
    </row>
    <row r="4" spans="1:4" ht="54" customHeight="1" x14ac:dyDescent="0.25">
      <c r="A4" s="96" t="s">
        <v>21</v>
      </c>
      <c r="B4" s="96"/>
      <c r="C4" s="96"/>
      <c r="D4" s="96"/>
    </row>
    <row r="6" spans="1:4" ht="15.75" x14ac:dyDescent="0.25">
      <c r="A6" s="28" t="s">
        <v>10</v>
      </c>
      <c r="B6" s="28" t="s">
        <v>11</v>
      </c>
      <c r="C6" s="28" t="s">
        <v>12</v>
      </c>
      <c r="D6" s="28" t="s">
        <v>13</v>
      </c>
    </row>
    <row r="7" spans="1:4" ht="15.75" x14ac:dyDescent="0.25">
      <c r="A7" s="29" t="s">
        <v>92</v>
      </c>
      <c r="B7" s="30">
        <v>20</v>
      </c>
      <c r="C7" s="31" t="s">
        <v>16</v>
      </c>
      <c r="D7" s="32">
        <v>300</v>
      </c>
    </row>
    <row r="8" spans="1:4" ht="15.75" x14ac:dyDescent="0.25">
      <c r="A8" s="29" t="s">
        <v>94</v>
      </c>
      <c r="B8" s="30">
        <v>21</v>
      </c>
      <c r="C8" s="31" t="s">
        <v>14</v>
      </c>
      <c r="D8" s="32">
        <v>1500</v>
      </c>
    </row>
    <row r="9" spans="1:4" ht="15.75" x14ac:dyDescent="0.25">
      <c r="A9" s="29" t="s">
        <v>93</v>
      </c>
      <c r="B9" s="30">
        <v>22</v>
      </c>
      <c r="C9" s="31" t="s">
        <v>15</v>
      </c>
      <c r="D9" s="32">
        <v>5000</v>
      </c>
    </row>
    <row r="10" spans="1:4" ht="15.75" x14ac:dyDescent="0.25">
      <c r="A10" s="29" t="s">
        <v>95</v>
      </c>
      <c r="B10" s="30">
        <v>23</v>
      </c>
      <c r="C10" s="31" t="s">
        <v>17</v>
      </c>
      <c r="D10" s="32">
        <v>5500</v>
      </c>
    </row>
    <row r="11" spans="1:4" ht="15.75" x14ac:dyDescent="0.25">
      <c r="A11" s="1"/>
      <c r="B11" s="33"/>
      <c r="C11" s="34"/>
      <c r="D11" s="35"/>
    </row>
    <row r="12" spans="1:4" ht="15.75" x14ac:dyDescent="0.25">
      <c r="A12" s="1"/>
      <c r="B12" s="34"/>
      <c r="C12" s="34"/>
      <c r="D12" s="1"/>
    </row>
    <row r="13" spans="1:4" ht="15.75" x14ac:dyDescent="0.25">
      <c r="A13" s="36" t="s">
        <v>20</v>
      </c>
      <c r="B13" s="34"/>
      <c r="C13" s="37" t="s">
        <v>19</v>
      </c>
      <c r="D13" s="38">
        <f>SUM(D7:D12)</f>
        <v>12300</v>
      </c>
    </row>
    <row r="14" spans="1:4" ht="15.75" x14ac:dyDescent="0.25">
      <c r="A14" s="1"/>
      <c r="B14" s="34"/>
      <c r="C14" s="34"/>
      <c r="D14" s="1"/>
    </row>
  </sheetData>
  <mergeCells count="3">
    <mergeCell ref="A1:D1"/>
    <mergeCell ref="B2:D2"/>
    <mergeCell ref="A4:D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F20" sqref="F20"/>
    </sheetView>
  </sheetViews>
  <sheetFormatPr defaultRowHeight="15" x14ac:dyDescent="0.25"/>
  <cols>
    <col min="1" max="1" width="24.5703125" customWidth="1"/>
    <col min="2" max="2" width="14.5703125" style="3" customWidth="1"/>
    <col min="3" max="3" width="32.140625" style="3" customWidth="1"/>
    <col min="4" max="4" width="15.5703125" customWidth="1"/>
  </cols>
  <sheetData>
    <row r="1" spans="1:4" ht="28.5" x14ac:dyDescent="0.45">
      <c r="A1" s="97" t="s">
        <v>23</v>
      </c>
      <c r="B1" s="97"/>
      <c r="C1" s="97"/>
      <c r="D1" s="97"/>
    </row>
    <row r="2" spans="1:4" ht="18.75" x14ac:dyDescent="0.3">
      <c r="A2" s="19" t="s">
        <v>18</v>
      </c>
      <c r="B2" s="95"/>
      <c r="C2" s="95"/>
      <c r="D2" s="95"/>
    </row>
    <row r="4" spans="1:4" ht="63.75" customHeight="1" x14ac:dyDescent="0.25">
      <c r="A4" s="96" t="s">
        <v>47</v>
      </c>
      <c r="B4" s="96"/>
      <c r="C4" s="96"/>
      <c r="D4" s="96"/>
    </row>
    <row r="5" spans="1:4" x14ac:dyDescent="0.25">
      <c r="A5" s="17"/>
      <c r="B5" s="39"/>
      <c r="C5" s="39"/>
      <c r="D5" s="17"/>
    </row>
    <row r="6" spans="1:4" x14ac:dyDescent="0.25">
      <c r="A6" s="40" t="s">
        <v>10</v>
      </c>
      <c r="B6" s="40" t="s">
        <v>24</v>
      </c>
      <c r="C6" s="40" t="s">
        <v>25</v>
      </c>
      <c r="D6" s="40" t="s">
        <v>26</v>
      </c>
    </row>
    <row r="7" spans="1:4" s="6" customFormat="1" x14ac:dyDescent="0.25">
      <c r="A7" s="41"/>
      <c r="B7" s="41" t="s">
        <v>27</v>
      </c>
      <c r="C7" s="41" t="s">
        <v>28</v>
      </c>
      <c r="D7" s="42">
        <v>34151.79</v>
      </c>
    </row>
    <row r="8" spans="1:4" s="6" customFormat="1" x14ac:dyDescent="0.25">
      <c r="A8" s="41"/>
      <c r="B8" s="41" t="s">
        <v>27</v>
      </c>
      <c r="C8" s="41" t="s">
        <v>29</v>
      </c>
      <c r="D8" s="42">
        <v>3083.22</v>
      </c>
    </row>
    <row r="9" spans="1:4" s="6" customFormat="1" x14ac:dyDescent="0.25">
      <c r="A9" s="43" t="s">
        <v>96</v>
      </c>
      <c r="B9" s="41"/>
      <c r="C9" s="40" t="s">
        <v>30</v>
      </c>
      <c r="D9" s="44">
        <f>SUM(D7:D8)</f>
        <v>37235.01</v>
      </c>
    </row>
    <row r="10" spans="1:4" s="6" customFormat="1" x14ac:dyDescent="0.25">
      <c r="A10" s="45"/>
      <c r="B10" s="46"/>
      <c r="C10" s="47"/>
      <c r="D10" s="48"/>
    </row>
    <row r="11" spans="1:4" x14ac:dyDescent="0.25">
      <c r="A11" s="43" t="s">
        <v>97</v>
      </c>
      <c r="B11" s="49" t="s">
        <v>31</v>
      </c>
      <c r="C11" s="41" t="s">
        <v>38</v>
      </c>
      <c r="D11" s="51">
        <v>1086.96</v>
      </c>
    </row>
    <row r="12" spans="1:4" x14ac:dyDescent="0.25">
      <c r="A12" s="43" t="s">
        <v>98</v>
      </c>
      <c r="B12" s="49" t="s">
        <v>32</v>
      </c>
      <c r="C12" s="41" t="s">
        <v>39</v>
      </c>
      <c r="D12" s="51">
        <v>2714.59</v>
      </c>
    </row>
    <row r="13" spans="1:4" x14ac:dyDescent="0.25">
      <c r="A13" s="43" t="s">
        <v>99</v>
      </c>
      <c r="B13" s="49" t="s">
        <v>33</v>
      </c>
      <c r="C13" s="41" t="s">
        <v>40</v>
      </c>
      <c r="D13" s="51">
        <v>159.85</v>
      </c>
    </row>
    <row r="14" spans="1:4" x14ac:dyDescent="0.25">
      <c r="A14" s="43" t="s">
        <v>100</v>
      </c>
      <c r="B14" s="49" t="s">
        <v>27</v>
      </c>
      <c r="C14" s="41" t="s">
        <v>41</v>
      </c>
      <c r="D14" s="51">
        <v>2608.7199999999998</v>
      </c>
    </row>
    <row r="15" spans="1:4" x14ac:dyDescent="0.25">
      <c r="A15" s="43" t="s">
        <v>101</v>
      </c>
      <c r="B15" s="49" t="s">
        <v>34</v>
      </c>
      <c r="C15" s="41" t="s">
        <v>42</v>
      </c>
      <c r="D15" s="51">
        <v>242.16</v>
      </c>
    </row>
    <row r="16" spans="1:4" x14ac:dyDescent="0.25">
      <c r="A16" s="43" t="s">
        <v>102</v>
      </c>
      <c r="B16" s="49" t="s">
        <v>35</v>
      </c>
      <c r="C16" s="41" t="s">
        <v>43</v>
      </c>
      <c r="D16" s="51">
        <v>423.25</v>
      </c>
    </row>
    <row r="17" spans="1:4" x14ac:dyDescent="0.25">
      <c r="A17" s="43" t="s">
        <v>103</v>
      </c>
      <c r="B17" s="49" t="s">
        <v>36</v>
      </c>
      <c r="C17" s="41" t="s">
        <v>44</v>
      </c>
      <c r="D17" s="51">
        <v>85.16</v>
      </c>
    </row>
    <row r="18" spans="1:4" x14ac:dyDescent="0.25">
      <c r="A18" s="43" t="s">
        <v>104</v>
      </c>
      <c r="B18" s="49" t="s">
        <v>37</v>
      </c>
      <c r="C18" s="41" t="s">
        <v>105</v>
      </c>
      <c r="D18" s="51">
        <v>6486.11</v>
      </c>
    </row>
    <row r="19" spans="1:4" x14ac:dyDescent="0.25">
      <c r="A19" s="17"/>
      <c r="B19" s="39"/>
      <c r="C19" s="39"/>
      <c r="D19" s="39"/>
    </row>
    <row r="20" spans="1:4" x14ac:dyDescent="0.25">
      <c r="A20" s="43" t="s">
        <v>45</v>
      </c>
      <c r="B20" s="39"/>
      <c r="C20" s="50" t="s">
        <v>46</v>
      </c>
      <c r="D20" s="52">
        <f>SUM(D9:D19)</f>
        <v>51041.810000000005</v>
      </c>
    </row>
  </sheetData>
  <mergeCells count="3">
    <mergeCell ref="A1:D1"/>
    <mergeCell ref="B2:D2"/>
    <mergeCell ref="A4:D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G17" sqref="G17"/>
    </sheetView>
  </sheetViews>
  <sheetFormatPr defaultRowHeight="15" x14ac:dyDescent="0.25"/>
  <cols>
    <col min="1" max="1" width="39.85546875" customWidth="1"/>
    <col min="2" max="2" width="12.7109375" customWidth="1"/>
    <col min="3" max="3" width="3.28515625" customWidth="1"/>
    <col min="4" max="4" width="23.28515625" customWidth="1"/>
    <col min="5" max="5" width="12.7109375" customWidth="1"/>
    <col min="6" max="6" width="3.140625" customWidth="1"/>
    <col min="7" max="7" width="28.42578125" customWidth="1"/>
  </cols>
  <sheetData>
    <row r="1" spans="1:8" ht="26.25" thickBot="1" x14ac:dyDescent="0.45">
      <c r="A1" s="98" t="s">
        <v>48</v>
      </c>
      <c r="B1" s="99"/>
      <c r="C1" s="99"/>
      <c r="D1" s="99"/>
      <c r="E1" s="99"/>
      <c r="F1" s="99"/>
      <c r="G1" s="99"/>
      <c r="H1" s="100"/>
    </row>
    <row r="2" spans="1:8" ht="26.25" thickBot="1" x14ac:dyDescent="0.45">
      <c r="A2" s="101" t="s">
        <v>18</v>
      </c>
      <c r="B2" s="102"/>
      <c r="C2" s="102"/>
      <c r="D2" s="102"/>
      <c r="E2" s="102"/>
      <c r="F2" s="102"/>
      <c r="G2" s="102"/>
      <c r="H2" s="103"/>
    </row>
    <row r="3" spans="1:8" ht="16.5" thickBot="1" x14ac:dyDescent="0.3">
      <c r="A3" s="104"/>
      <c r="B3" s="105"/>
      <c r="C3" s="105"/>
      <c r="D3" s="105"/>
      <c r="E3" s="105"/>
      <c r="F3" s="105"/>
      <c r="G3" s="105"/>
      <c r="H3" s="106"/>
    </row>
    <row r="4" spans="1:8" ht="57" customHeight="1" thickBot="1" x14ac:dyDescent="0.3">
      <c r="A4" s="107" t="s">
        <v>59</v>
      </c>
      <c r="B4" s="107"/>
      <c r="C4" s="107"/>
      <c r="D4" s="107"/>
      <c r="E4" s="107"/>
      <c r="F4" s="107"/>
      <c r="G4" s="107"/>
      <c r="H4" s="107"/>
    </row>
    <row r="5" spans="1:8" ht="15.75" thickBot="1" x14ac:dyDescent="0.3">
      <c r="A5" s="7"/>
      <c r="B5" s="7"/>
      <c r="C5" s="8"/>
      <c r="D5" s="7"/>
      <c r="E5" s="7"/>
      <c r="F5" s="7"/>
      <c r="G5" s="7"/>
      <c r="H5" s="7"/>
    </row>
    <row r="6" spans="1:8" ht="15.75" thickBot="1" x14ac:dyDescent="0.3">
      <c r="A6" s="53" t="s">
        <v>49</v>
      </c>
      <c r="B6" s="9"/>
      <c r="C6" s="9"/>
      <c r="D6" s="54" t="s">
        <v>50</v>
      </c>
      <c r="E6" s="8"/>
      <c r="F6" s="8"/>
      <c r="G6" s="8"/>
      <c r="H6" s="9"/>
    </row>
    <row r="7" spans="1:8" ht="15.75" thickBot="1" x14ac:dyDescent="0.3">
      <c r="A7" s="10"/>
      <c r="B7" s="9"/>
      <c r="C7" s="9"/>
      <c r="D7" s="8"/>
      <c r="E7" s="8"/>
      <c r="F7" s="8"/>
      <c r="G7" s="8"/>
      <c r="H7" s="9"/>
    </row>
    <row r="8" spans="1:8" s="1" customFormat="1" ht="16.5" thickBot="1" x14ac:dyDescent="0.3">
      <c r="A8" s="55" t="s">
        <v>51</v>
      </c>
      <c r="B8" s="56">
        <v>15850.36</v>
      </c>
      <c r="C8" s="9"/>
      <c r="D8" s="57" t="s">
        <v>51</v>
      </c>
      <c r="E8" s="58">
        <v>15850.36</v>
      </c>
      <c r="F8" s="8"/>
      <c r="G8" s="59" t="s">
        <v>106</v>
      </c>
      <c r="H8" s="9"/>
    </row>
    <row r="9" spans="1:8" s="1" customFormat="1" ht="16.5" thickBot="1" x14ac:dyDescent="0.3">
      <c r="A9" s="10"/>
      <c r="B9" s="60"/>
      <c r="C9" s="9"/>
      <c r="D9" s="61"/>
      <c r="E9" s="61"/>
      <c r="F9" s="61"/>
      <c r="G9" s="61"/>
      <c r="H9" s="9"/>
    </row>
    <row r="10" spans="1:8" s="1" customFormat="1" ht="16.5" thickBot="1" x14ac:dyDescent="0.3">
      <c r="A10" s="55" t="s">
        <v>52</v>
      </c>
      <c r="B10" s="56">
        <v>0</v>
      </c>
      <c r="C10" s="9"/>
      <c r="D10" s="57" t="s">
        <v>53</v>
      </c>
      <c r="E10" s="58">
        <v>1244.6300000000001</v>
      </c>
      <c r="F10" s="8"/>
      <c r="G10" s="59" t="s">
        <v>107</v>
      </c>
      <c r="H10" s="9"/>
    </row>
    <row r="11" spans="1:8" s="1" customFormat="1" ht="16.5" thickBot="1" x14ac:dyDescent="0.3">
      <c r="A11" s="10"/>
      <c r="B11" s="60"/>
      <c r="C11" s="9"/>
      <c r="D11" s="61"/>
      <c r="E11" s="61"/>
      <c r="F11" s="61"/>
      <c r="G11" s="61"/>
      <c r="H11" s="9"/>
    </row>
    <row r="12" spans="1:8" s="1" customFormat="1" ht="16.5" thickBot="1" x14ac:dyDescent="0.3">
      <c r="A12" s="62" t="s">
        <v>54</v>
      </c>
      <c r="B12" s="56">
        <v>2489.2600000000002</v>
      </c>
      <c r="C12" s="9"/>
      <c r="D12" s="57" t="s">
        <v>55</v>
      </c>
      <c r="E12" s="58">
        <v>1244.6300000000001</v>
      </c>
      <c r="F12" s="8"/>
      <c r="G12" s="63" t="s">
        <v>108</v>
      </c>
      <c r="H12" s="9"/>
    </row>
    <row r="13" spans="1:8" ht="15.75" thickBot="1" x14ac:dyDescent="0.3">
      <c r="A13" s="10"/>
      <c r="B13" s="11"/>
      <c r="C13" s="9"/>
      <c r="D13" s="8"/>
      <c r="E13" s="12"/>
      <c r="F13" s="8"/>
      <c r="G13" s="8"/>
      <c r="H13" s="9"/>
    </row>
    <row r="14" spans="1:8" s="2" customFormat="1" ht="21.75" thickBot="1" x14ac:dyDescent="0.4">
      <c r="A14" s="64" t="s">
        <v>56</v>
      </c>
      <c r="B14" s="65">
        <f>SUM(B8:B13)</f>
        <v>18339.620000000003</v>
      </c>
      <c r="C14" s="9"/>
      <c r="D14" s="66" t="s">
        <v>56</v>
      </c>
      <c r="E14" s="65">
        <f>SUM(E8:E13)</f>
        <v>18339.620000000003</v>
      </c>
      <c r="F14" s="7"/>
      <c r="G14" s="7"/>
      <c r="H14" s="67"/>
    </row>
    <row r="15" spans="1:8" ht="15.75" thickBot="1" x14ac:dyDescent="0.3">
      <c r="A15" s="8"/>
      <c r="B15" s="8"/>
      <c r="C15" s="8"/>
      <c r="D15" s="8"/>
      <c r="E15" s="8"/>
      <c r="F15" s="8"/>
      <c r="G15" s="8"/>
      <c r="H15" s="8"/>
    </row>
    <row r="16" spans="1:8" ht="15.75" thickBot="1" x14ac:dyDescent="0.3">
      <c r="A16" s="8"/>
      <c r="B16" s="8"/>
      <c r="C16" s="8"/>
      <c r="D16" s="8"/>
      <c r="E16" s="8"/>
      <c r="F16" s="8"/>
      <c r="G16" s="8"/>
      <c r="H16" s="8"/>
    </row>
    <row r="17" spans="1:8" ht="15.75" thickBot="1" x14ac:dyDescent="0.3">
      <c r="A17" s="8"/>
      <c r="B17" s="8"/>
      <c r="C17" s="8"/>
      <c r="D17" s="8"/>
      <c r="E17" s="8"/>
      <c r="F17" s="8"/>
      <c r="G17" s="8"/>
      <c r="H17" s="8"/>
    </row>
    <row r="18" spans="1:8" ht="15.75" thickBot="1" x14ac:dyDescent="0.3">
      <c r="A18" s="7"/>
      <c r="B18" s="8"/>
      <c r="C18" s="8"/>
      <c r="D18" s="12"/>
      <c r="E18" s="8"/>
      <c r="F18" s="8"/>
      <c r="G18" s="8"/>
      <c r="H18" s="8"/>
    </row>
    <row r="19" spans="1:8" ht="15.75" thickBot="1" x14ac:dyDescent="0.3">
      <c r="A19" s="68" t="s">
        <v>57</v>
      </c>
      <c r="B19" s="8"/>
      <c r="C19" s="8"/>
      <c r="D19" s="69" t="str">
        <f>IF(B14=E14,"Balanced","Out of Balance")</f>
        <v>Balanced</v>
      </c>
      <c r="E19" s="8"/>
      <c r="F19" s="8"/>
      <c r="G19" s="8"/>
      <c r="H19" s="8"/>
    </row>
    <row r="20" spans="1:8" ht="15.75" thickBot="1" x14ac:dyDescent="0.3">
      <c r="A20" s="8"/>
      <c r="B20" s="8"/>
      <c r="C20" s="8"/>
      <c r="D20" s="8"/>
      <c r="E20" s="8"/>
      <c r="F20" s="8"/>
      <c r="G20" s="8"/>
      <c r="H20" s="8"/>
    </row>
    <row r="21" spans="1:8" ht="19.5" thickBot="1" x14ac:dyDescent="0.35">
      <c r="A21" s="8"/>
      <c r="B21" s="8"/>
      <c r="C21" s="8"/>
      <c r="D21" s="70" t="s">
        <v>58</v>
      </c>
      <c r="E21" s="8"/>
      <c r="F21" s="8"/>
      <c r="G21" s="8"/>
      <c r="H21" s="8"/>
    </row>
    <row r="22" spans="1:8" ht="15.75" thickBot="1" x14ac:dyDescent="0.3">
      <c r="A22" s="8"/>
      <c r="B22" s="8"/>
      <c r="C22" s="8"/>
      <c r="D22" s="8"/>
      <c r="E22" s="8"/>
      <c r="F22" s="8"/>
      <c r="G22" s="8"/>
      <c r="H22" s="8"/>
    </row>
    <row r="23" spans="1:8" ht="21.75" thickBot="1" x14ac:dyDescent="0.4">
      <c r="A23" s="13"/>
      <c r="B23" s="8"/>
      <c r="C23" s="8"/>
      <c r="D23" s="8"/>
      <c r="E23" s="8"/>
      <c r="F23" s="8"/>
      <c r="G23" s="8"/>
      <c r="H23" s="8"/>
    </row>
    <row r="24" spans="1:8" ht="15.75" thickBot="1" x14ac:dyDescent="0.3">
      <c r="A24" s="8"/>
      <c r="B24" s="8"/>
      <c r="C24" s="8"/>
      <c r="D24" s="8"/>
      <c r="E24" s="8"/>
      <c r="F24" s="8"/>
      <c r="G24" s="8"/>
      <c r="H24" s="8"/>
    </row>
    <row r="25" spans="1:8" ht="21.75" thickBot="1" x14ac:dyDescent="0.4">
      <c r="A25" s="13"/>
      <c r="B25" s="8"/>
      <c r="C25" s="8"/>
      <c r="D25" s="14"/>
      <c r="E25" s="8"/>
      <c r="F25" s="8"/>
      <c r="G25" s="8"/>
      <c r="H25" s="8"/>
    </row>
    <row r="26" spans="1:8" ht="21.75" thickBot="1" x14ac:dyDescent="0.4">
      <c r="A26" s="13"/>
      <c r="B26" s="8"/>
      <c r="C26" s="8"/>
      <c r="D26" s="8"/>
      <c r="E26" s="8"/>
      <c r="F26" s="8"/>
      <c r="G26" s="8"/>
      <c r="H26" s="8"/>
    </row>
    <row r="27" spans="1:8" ht="21.75" thickBot="1" x14ac:dyDescent="0.4">
      <c r="A27" s="13"/>
      <c r="B27" s="8"/>
      <c r="C27" s="8"/>
      <c r="D27" s="8"/>
      <c r="E27" s="8"/>
      <c r="F27" s="8"/>
      <c r="G27" s="8"/>
      <c r="H27" s="8"/>
    </row>
  </sheetData>
  <mergeCells count="4">
    <mergeCell ref="A1:H1"/>
    <mergeCell ref="A2:H2"/>
    <mergeCell ref="A3:H3"/>
    <mergeCell ref="A4:H4"/>
  </mergeCell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0" sqref="A10"/>
    </sheetView>
  </sheetViews>
  <sheetFormatPr defaultRowHeight="15" x14ac:dyDescent="0.25"/>
  <cols>
    <col min="1" max="1" width="25.7109375" customWidth="1"/>
    <col min="2" max="2" width="16.7109375" style="3" customWidth="1"/>
    <col min="3" max="3" width="24.5703125" style="3" customWidth="1"/>
    <col min="4" max="4" width="14.7109375" customWidth="1"/>
  </cols>
  <sheetData>
    <row r="1" spans="1:4" ht="31.5" x14ac:dyDescent="0.5">
      <c r="A1" s="108" t="s">
        <v>60</v>
      </c>
      <c r="B1" s="108"/>
      <c r="C1" s="108"/>
      <c r="D1" s="108"/>
    </row>
    <row r="2" spans="1:4" ht="31.5" x14ac:dyDescent="0.5">
      <c r="A2" s="72" t="s">
        <v>18</v>
      </c>
      <c r="B2" s="71"/>
      <c r="C2" s="71"/>
      <c r="D2" s="71"/>
    </row>
    <row r="4" spans="1:4" ht="91.5" customHeight="1" x14ac:dyDescent="0.25">
      <c r="A4" s="109" t="s">
        <v>91</v>
      </c>
      <c r="B4" s="109"/>
      <c r="C4" s="109"/>
      <c r="D4" s="109"/>
    </row>
    <row r="5" spans="1:4" x14ac:dyDescent="0.25">
      <c r="A5" s="6"/>
      <c r="B5" s="24"/>
      <c r="C5" s="24"/>
      <c r="D5" s="6"/>
    </row>
    <row r="6" spans="1:4" x14ac:dyDescent="0.25">
      <c r="A6" s="5" t="s">
        <v>10</v>
      </c>
      <c r="B6" s="5" t="s">
        <v>11</v>
      </c>
      <c r="C6" s="5" t="s">
        <v>12</v>
      </c>
      <c r="D6" s="5" t="s">
        <v>13</v>
      </c>
    </row>
    <row r="7" spans="1:4" x14ac:dyDescent="0.25">
      <c r="A7" s="20" t="s">
        <v>109</v>
      </c>
      <c r="B7" s="21">
        <v>61</v>
      </c>
      <c r="C7" s="73" t="s">
        <v>61</v>
      </c>
      <c r="D7" s="22">
        <v>200</v>
      </c>
    </row>
    <row r="8" spans="1:4" x14ac:dyDescent="0.25">
      <c r="A8" s="20" t="s">
        <v>110</v>
      </c>
      <c r="B8" s="21">
        <v>62</v>
      </c>
      <c r="C8" s="73" t="s">
        <v>62</v>
      </c>
      <c r="D8" s="22">
        <v>100</v>
      </c>
    </row>
    <row r="9" spans="1:4" x14ac:dyDescent="0.25">
      <c r="A9" s="20" t="s">
        <v>111</v>
      </c>
      <c r="B9" s="21">
        <v>63</v>
      </c>
      <c r="C9" s="73" t="s">
        <v>63</v>
      </c>
      <c r="D9" s="22">
        <v>150</v>
      </c>
    </row>
    <row r="10" spans="1:4" x14ac:dyDescent="0.25">
      <c r="A10" s="20" t="s">
        <v>112</v>
      </c>
      <c r="B10" s="21">
        <v>64</v>
      </c>
      <c r="C10" s="73" t="s">
        <v>64</v>
      </c>
      <c r="D10" s="22">
        <v>151</v>
      </c>
    </row>
    <row r="11" spans="1:4" x14ac:dyDescent="0.25">
      <c r="A11" s="6"/>
      <c r="B11" s="23"/>
      <c r="C11" s="24"/>
      <c r="D11" s="25"/>
    </row>
    <row r="12" spans="1:4" x14ac:dyDescent="0.25">
      <c r="A12" s="6"/>
      <c r="B12" s="24"/>
      <c r="C12" s="24"/>
      <c r="D12" s="6"/>
    </row>
    <row r="13" spans="1:4" x14ac:dyDescent="0.25">
      <c r="A13" s="4" t="s">
        <v>65</v>
      </c>
      <c r="B13" s="24"/>
      <c r="C13" s="26" t="s">
        <v>19</v>
      </c>
      <c r="D13" s="27">
        <f>SUM(D7:D12)</f>
        <v>601</v>
      </c>
    </row>
  </sheetData>
  <mergeCells count="2">
    <mergeCell ref="A1:D1"/>
    <mergeCell ref="A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election activeCell="A4" sqref="A4:D4"/>
    </sheetView>
  </sheetViews>
  <sheetFormatPr defaultRowHeight="15" x14ac:dyDescent="0.25"/>
  <cols>
    <col min="1" max="1" width="20.5703125" customWidth="1"/>
    <col min="2" max="2" width="21.7109375" customWidth="1"/>
    <col min="3" max="3" width="19.140625" customWidth="1"/>
    <col min="4" max="4" width="63.7109375" customWidth="1"/>
  </cols>
  <sheetData>
    <row r="1" spans="1:4" ht="28.5" x14ac:dyDescent="0.45">
      <c r="A1" s="97" t="s">
        <v>87</v>
      </c>
      <c r="B1" s="97"/>
      <c r="C1" s="97"/>
      <c r="D1" s="97"/>
    </row>
    <row r="2" spans="1:4" ht="28.5" x14ac:dyDescent="0.45">
      <c r="A2" s="74" t="s">
        <v>18</v>
      </c>
      <c r="B2" s="75"/>
      <c r="C2" s="75"/>
      <c r="D2" s="75"/>
    </row>
    <row r="3" spans="1:4" x14ac:dyDescent="0.25">
      <c r="B3" s="3"/>
      <c r="C3" s="3"/>
    </row>
    <row r="4" spans="1:4" ht="54.75" customHeight="1" thickBot="1" x14ac:dyDescent="0.3">
      <c r="A4" s="96" t="s">
        <v>113</v>
      </c>
      <c r="B4" s="96"/>
      <c r="C4" s="96"/>
      <c r="D4" s="96"/>
    </row>
    <row r="5" spans="1:4" ht="15.75" thickBot="1" x14ac:dyDescent="0.3">
      <c r="A5" s="8"/>
      <c r="B5" s="8"/>
      <c r="C5" s="8"/>
      <c r="D5" s="8"/>
    </row>
    <row r="6" spans="1:4" ht="15.75" thickBot="1" x14ac:dyDescent="0.3">
      <c r="A6" s="76" t="s">
        <v>66</v>
      </c>
      <c r="B6" s="77" t="s">
        <v>67</v>
      </c>
      <c r="C6" s="76" t="s">
        <v>68</v>
      </c>
      <c r="D6" s="76" t="s">
        <v>88</v>
      </c>
    </row>
    <row r="7" spans="1:4" ht="15.75" thickBot="1" x14ac:dyDescent="0.3">
      <c r="A7" s="7"/>
      <c r="B7" s="7"/>
      <c r="C7" s="7"/>
      <c r="D7" s="7"/>
    </row>
    <row r="8" spans="1:4" ht="15.75" thickBot="1" x14ac:dyDescent="0.3">
      <c r="A8" s="78" t="s">
        <v>69</v>
      </c>
      <c r="B8" s="79" t="s">
        <v>70</v>
      </c>
      <c r="C8" s="80">
        <f>'Health Insurance'!D13</f>
        <v>12300</v>
      </c>
      <c r="D8" s="81" t="s">
        <v>71</v>
      </c>
    </row>
    <row r="9" spans="1:4" ht="15.75" thickBot="1" x14ac:dyDescent="0.3">
      <c r="A9" s="7"/>
      <c r="B9" s="7"/>
      <c r="C9" s="16"/>
      <c r="D9" s="7"/>
    </row>
    <row r="10" spans="1:4" ht="15.75" thickBot="1" x14ac:dyDescent="0.3">
      <c r="A10" s="78" t="s">
        <v>72</v>
      </c>
      <c r="B10" s="82" t="s">
        <v>73</v>
      </c>
      <c r="C10" s="83">
        <v>436216.21</v>
      </c>
      <c r="D10" s="81" t="s">
        <v>74</v>
      </c>
    </row>
    <row r="11" spans="1:4" ht="15.75" thickBot="1" x14ac:dyDescent="0.3">
      <c r="A11" s="15"/>
      <c r="B11" s="82" t="s">
        <v>75</v>
      </c>
      <c r="C11" s="84">
        <f>-C8</f>
        <v>-12300</v>
      </c>
      <c r="D11" s="81" t="s">
        <v>76</v>
      </c>
    </row>
    <row r="12" spans="1:4" ht="15.75" thickBot="1" x14ac:dyDescent="0.3">
      <c r="A12" s="15"/>
      <c r="B12" s="79" t="s">
        <v>77</v>
      </c>
      <c r="C12" s="85">
        <f>SUM(C10:C11)</f>
        <v>423916.21</v>
      </c>
      <c r="D12" s="81" t="s">
        <v>78</v>
      </c>
    </row>
    <row r="13" spans="1:4" ht="15.75" thickBot="1" x14ac:dyDescent="0.3">
      <c r="A13" s="7"/>
      <c r="B13" s="7"/>
      <c r="C13" s="16"/>
      <c r="D13" s="7"/>
    </row>
    <row r="14" spans="1:4" ht="15.75" thickBot="1" x14ac:dyDescent="0.3">
      <c r="A14" s="86" t="s">
        <v>79</v>
      </c>
      <c r="B14" s="82" t="s">
        <v>80</v>
      </c>
      <c r="C14" s="87">
        <f>TRS!D12</f>
        <v>2714.59</v>
      </c>
      <c r="D14" s="81" t="s">
        <v>81</v>
      </c>
    </row>
    <row r="15" spans="1:4" ht="15.75" thickBot="1" x14ac:dyDescent="0.3">
      <c r="A15" s="86" t="s">
        <v>79</v>
      </c>
      <c r="B15" s="82" t="s">
        <v>80</v>
      </c>
      <c r="C15" s="88">
        <v>264.10000000000002</v>
      </c>
      <c r="D15" s="81" t="s">
        <v>82</v>
      </c>
    </row>
    <row r="16" spans="1:4" ht="15.75" thickBot="1" x14ac:dyDescent="0.3">
      <c r="A16" s="86" t="s">
        <v>79</v>
      </c>
      <c r="B16" s="82" t="s">
        <v>80</v>
      </c>
      <c r="C16" s="88">
        <v>18.670000000000002</v>
      </c>
      <c r="D16" s="81" t="s">
        <v>83</v>
      </c>
    </row>
    <row r="17" spans="1:4" ht="15.75" thickBot="1" x14ac:dyDescent="0.3">
      <c r="A17" s="86" t="s">
        <v>79</v>
      </c>
      <c r="B17" s="82" t="s">
        <v>80</v>
      </c>
      <c r="C17" s="87">
        <f>TRS!D18</f>
        <v>6486.11</v>
      </c>
      <c r="D17" s="81" t="s">
        <v>84</v>
      </c>
    </row>
    <row r="18" spans="1:4" ht="15.75" thickBot="1" x14ac:dyDescent="0.3">
      <c r="A18" s="78" t="s">
        <v>79</v>
      </c>
      <c r="B18" s="79" t="s">
        <v>80</v>
      </c>
      <c r="C18" s="85">
        <f>SUM(C14:C17)</f>
        <v>9483.4699999999993</v>
      </c>
      <c r="D18" s="81" t="s">
        <v>85</v>
      </c>
    </row>
    <row r="19" spans="1:4" ht="15.75" thickBot="1" x14ac:dyDescent="0.3">
      <c r="A19" s="8"/>
      <c r="B19" s="8"/>
      <c r="C19" s="8"/>
      <c r="D19" s="8"/>
    </row>
    <row r="20" spans="1:4" ht="15.75" thickBot="1" x14ac:dyDescent="0.3">
      <c r="A20" s="8"/>
      <c r="B20" s="8"/>
      <c r="C20" s="8"/>
      <c r="D20" s="8"/>
    </row>
    <row r="21" spans="1:4" ht="15.75" thickBot="1" x14ac:dyDescent="0.3">
      <c r="A21" s="89" t="s">
        <v>86</v>
      </c>
      <c r="B21" s="8"/>
      <c r="C21" s="8"/>
      <c r="D21" s="8"/>
    </row>
  </sheetData>
  <mergeCells count="2">
    <mergeCell ref="A1:D1"/>
    <mergeCell ref="A4:D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Health Insurance</vt:lpstr>
      <vt:lpstr>TRS</vt:lpstr>
      <vt:lpstr>IRS</vt:lpstr>
      <vt:lpstr>Child Support</vt:lpstr>
      <vt:lpstr>Bank Transfers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Tandy Cox</dc:creator>
  <cp:lastModifiedBy>Tandi Cox</cp:lastModifiedBy>
  <cp:lastPrinted>2017-02-15T22:16:09Z</cp:lastPrinted>
  <dcterms:created xsi:type="dcterms:W3CDTF">2017-02-15T19:43:21Z</dcterms:created>
  <dcterms:modified xsi:type="dcterms:W3CDTF">2019-10-02T13:37:08Z</dcterms:modified>
</cp:coreProperties>
</file>